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̀ce n° 05_DPGF/01 ARCHI/"/>
    </mc:Choice>
  </mc:AlternateContent>
  <xr:revisionPtr revIDLastSave="3" documentId="13_ncr:1_{4BA9ABE3-C035-0A42-81C1-3676B59D6778}" xr6:coauthVersionLast="47" xr6:coauthVersionMax="47" xr10:uidLastSave="{3066F08A-E0F0-49B6-9590-99244272D59B}"/>
  <bookViews>
    <workbookView xWindow="-21710" yWindow="-600" windowWidth="21820" windowHeight="13000" tabRatio="879" xr2:uid="{00000000-000D-0000-FFFF-FFFF00000000}"/>
  </bookViews>
  <sheets>
    <sheet name="Lot 16-MenB" sheetId="19" r:id="rId1"/>
  </sheets>
  <externalReferences>
    <externalReference r:id="rId2"/>
  </externalReferences>
  <definedNames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>'[1]Base de Données'!#REF!</definedName>
    <definedName name="stetp">#REF!</definedName>
    <definedName name="stterrain">#REF!</definedName>
    <definedName name="surfbal">#REF!</definedName>
    <definedName name="Tableau">#REF!</definedName>
    <definedName name="Totalconstruction">#REF!</definedName>
    <definedName name="TOTALGEN">#REF!</definedName>
    <definedName name="totalgeneral">#REF!</definedName>
    <definedName name="_xlnm.Print_Area" localSheetId="0">'Lot 16-MenB'!$A$1:$F$61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9" l="1"/>
  <c r="F59" i="19"/>
  <c r="D36" i="19"/>
  <c r="F12" i="19"/>
  <c r="F44" i="19"/>
  <c r="F40" i="19"/>
  <c r="F48" i="19"/>
  <c r="F36" i="19"/>
  <c r="F33" i="19"/>
  <c r="F28" i="19"/>
  <c r="F24" i="19"/>
  <c r="F22" i="19"/>
  <c r="F17" i="19"/>
  <c r="F15" i="19"/>
  <c r="F10" i="19"/>
  <c r="F8" i="19"/>
  <c r="F7" i="19"/>
  <c r="F51" i="19"/>
  <c r="F61" i="19"/>
</calcChain>
</file>

<file path=xl/sharedStrings.xml><?xml version="1.0" encoding="utf-8"?>
<sst xmlns="http://schemas.openxmlformats.org/spreadsheetml/2006/main" count="83" uniqueCount="69">
  <si>
    <t>Désignation des ouvrages</t>
  </si>
  <si>
    <t>ens</t>
  </si>
  <si>
    <t>m²</t>
  </si>
  <si>
    <t>u</t>
  </si>
  <si>
    <t>Ens</t>
  </si>
  <si>
    <t>N°</t>
  </si>
  <si>
    <t>Unité</t>
  </si>
  <si>
    <t>Quantité</t>
  </si>
  <si>
    <t>Prix
Unitaire</t>
  </si>
  <si>
    <t>Prix Total</t>
  </si>
  <si>
    <t>Options</t>
  </si>
  <si>
    <t>poste</t>
  </si>
  <si>
    <t>BUREAUX DE L'ASSEMBLEE TERRITORIALE DE WALLIS ET FUTUNA</t>
  </si>
  <si>
    <t>BLOCS-PORTES</t>
  </si>
  <si>
    <t>Bloc-porte - Dim. : 1000*2080mm - Repère PPB01</t>
  </si>
  <si>
    <t>ENSEMBLE BOIS</t>
  </si>
  <si>
    <t>Ensemble bois - Dim. : 1600*2080mm - Repère ENSB01</t>
  </si>
  <si>
    <t>Ensemble bois - Dim. : 2400*2080mm - Repère ENSB02</t>
  </si>
  <si>
    <t>PORTES PLACARDS TECHNIQUES</t>
  </si>
  <si>
    <t>Placard tech. - Dim. : 1600*2080mm - Repère PLB01</t>
  </si>
  <si>
    <t>Placard tech. - Dim. : 1200*2080mm - Repère PLB02</t>
  </si>
  <si>
    <t>MEUBLE CUISINE</t>
  </si>
  <si>
    <t>MEUBLE ACCUEIL</t>
  </si>
  <si>
    <t>PLAQUES SIGNALETIQUES</t>
  </si>
  <si>
    <t>Plaques signalétiques</t>
  </si>
  <si>
    <t>Ensemble des locaux</t>
  </si>
  <si>
    <t>MISE SUR PASSE DES CLEFS</t>
  </si>
  <si>
    <t>Mise sur passe des clefs</t>
  </si>
  <si>
    <t>Portes bois et aluminium (intérieures et extérieures)</t>
  </si>
  <si>
    <t>TABLEAUX TRIPTYQUES</t>
  </si>
  <si>
    <t>Tableaux blancs triptyques</t>
  </si>
  <si>
    <t>Salles de réunion</t>
  </si>
  <si>
    <t>2 vantaux égaux</t>
  </si>
  <si>
    <t>(Porte 1 vantail plein: 1000*2080 mm avec châssis fixe vitré)</t>
  </si>
  <si>
    <t>(Porte 2 vantaux plein: 1800*2080 mm avec châssis fixe vitré)</t>
  </si>
  <si>
    <t>Vantail principal: 1000*2080 mm</t>
  </si>
  <si>
    <t>Bloc-porte - Dim. : 1000*2080mm - Repère PPB03</t>
  </si>
  <si>
    <t>Porte détallonnée accès WC PMR</t>
  </si>
  <si>
    <t>Porte détallonnée accès WC</t>
  </si>
  <si>
    <t>Meuble cuisine - Dim. : 3160*640mm - Repère MCB01</t>
  </si>
  <si>
    <t>Meuble bas: 6 placards ouvrants à la française</t>
  </si>
  <si>
    <t>Meuble haut: 6 placards ouvrants à la française</t>
  </si>
  <si>
    <t>COFFRES BOIS</t>
  </si>
  <si>
    <t>Coffres bois</t>
  </si>
  <si>
    <t>WC PMR et coursive 01</t>
  </si>
  <si>
    <t>Porte coupe-feu 1/2heure</t>
  </si>
  <si>
    <t>Meuble accueil - Dim. : 4420*1760 mm - Repère MAB01</t>
  </si>
  <si>
    <t xml:space="preserve">Décomposition du Prix Global et Forfaitaire                                                  Lot 16 - MENUISERIE BOIS                                            </t>
  </si>
  <si>
    <t>16.01</t>
  </si>
  <si>
    <t>16.02</t>
  </si>
  <si>
    <t>16.03</t>
  </si>
  <si>
    <t>16.04</t>
  </si>
  <si>
    <t>16.05</t>
  </si>
  <si>
    <t>16.06</t>
  </si>
  <si>
    <t>16.07</t>
  </si>
  <si>
    <t>16.08</t>
  </si>
  <si>
    <t>16.09</t>
  </si>
  <si>
    <t>16.10</t>
  </si>
  <si>
    <t>16.11</t>
  </si>
  <si>
    <t>16.12</t>
  </si>
  <si>
    <t>16.13</t>
  </si>
  <si>
    <t>16.14</t>
  </si>
  <si>
    <t>Bloc-porte - Dim. : 100*2080mm - Repère PPB04 CF1/2h</t>
  </si>
  <si>
    <t>Bloc-porte - Dim. : 900*2080mm - Repère PPB02</t>
  </si>
  <si>
    <t>16.15</t>
  </si>
  <si>
    <t>Portillons métalliques (extérieures)</t>
  </si>
  <si>
    <t>TOTAL HT OPTIONS</t>
  </si>
  <si>
    <t>TOTAL HT HORS OPTIONS</t>
  </si>
  <si>
    <t>TOTAL HT AVEC 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</si>
</sst>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3" fillId="0" borderId="0"/>
    <xf numFmtId="43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164" fontId="7" fillId="0" borderId="6" xfId="1" applyNumberFormat="1" applyFont="1" applyBorder="1" applyAlignment="1">
      <alignment horizontal="center" vertical="top"/>
    </xf>
    <xf numFmtId="3" fontId="7" fillId="0" borderId="0" xfId="1" applyNumberFormat="1" applyFont="1" applyAlignment="1">
      <alignment horizontal="center" vertical="top" wrapText="1"/>
    </xf>
    <xf numFmtId="3" fontId="7" fillId="0" borderId="6" xfId="1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" fontId="1" fillId="0" borderId="0" xfId="0" applyNumberFormat="1" applyFont="1"/>
    <xf numFmtId="3" fontId="1" fillId="0" borderId="6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" fontId="1" fillId="0" borderId="6" xfId="0" applyNumberFormat="1" applyFont="1" applyBorder="1"/>
    <xf numFmtId="3" fontId="1" fillId="0" borderId="0" xfId="0" applyNumberFormat="1" applyFont="1"/>
    <xf numFmtId="49" fontId="7" fillId="0" borderId="4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" fontId="0" fillId="0" borderId="6" xfId="0" applyNumberFormat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wrapText="1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3" fontId="1" fillId="0" borderId="7" xfId="0" applyNumberFormat="1" applyFont="1" applyBorder="1"/>
    <xf numFmtId="43" fontId="0" fillId="0" borderId="0" xfId="7" applyFont="1"/>
    <xf numFmtId="4" fontId="7" fillId="0" borderId="5" xfId="0" applyNumberFormat="1" applyFont="1" applyBorder="1" applyAlignment="1">
      <alignment horizontal="center"/>
    </xf>
    <xf numFmtId="0" fontId="14" fillId="0" borderId="0" xfId="0" applyFont="1"/>
    <xf numFmtId="43" fontId="14" fillId="0" borderId="0" xfId="0" applyNumberFormat="1" applyFont="1"/>
    <xf numFmtId="0" fontId="12" fillId="0" borderId="0" xfId="0" applyFont="1" applyAlignment="1">
      <alignment wrapText="1"/>
    </xf>
    <xf numFmtId="3" fontId="2" fillId="2" borderId="9" xfId="0" applyNumberFormat="1" applyFont="1" applyFill="1" applyBorder="1"/>
    <xf numFmtId="3" fontId="15" fillId="3" borderId="9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top"/>
    </xf>
    <xf numFmtId="164" fontId="7" fillId="0" borderId="5" xfId="1" applyNumberFormat="1" applyFont="1" applyBorder="1" applyAlignment="1">
      <alignment horizontal="center" vertical="top"/>
    </xf>
    <xf numFmtId="3" fontId="7" fillId="0" borderId="4" xfId="1" applyNumberFormat="1" applyFont="1" applyBorder="1" applyAlignment="1">
      <alignment horizontal="center" vertical="top" wrapText="1"/>
    </xf>
    <xf numFmtId="3" fontId="7" fillId="0" borderId="5" xfId="1" applyNumberFormat="1" applyFont="1" applyBorder="1" applyAlignment="1">
      <alignment horizontal="center" vertical="top" wrapText="1"/>
    </xf>
    <xf numFmtId="3" fontId="7" fillId="0" borderId="4" xfId="1" applyNumberFormat="1" applyFont="1" applyBorder="1" applyAlignment="1">
      <alignment horizontal="center" vertical="top"/>
    </xf>
    <xf numFmtId="3" fontId="7" fillId="0" borderId="5" xfId="1" applyNumberFormat="1" applyFont="1" applyBorder="1" applyAlignment="1">
      <alignment horizontal="center" vertical="top"/>
    </xf>
    <xf numFmtId="0" fontId="15" fillId="3" borderId="1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1">
    <cellStyle name="Milliers" xfId="7" builtinId="3"/>
    <cellStyle name="Milliers [0] 2" xfId="5" xr:uid="{00000000-0005-0000-0000-000001000000}"/>
    <cellStyle name="Milliers 2" xfId="10" xr:uid="{00000000-0005-0000-0000-000002000000}"/>
    <cellStyle name="Normal" xfId="0" builtinId="0"/>
    <cellStyle name="Normal 2" xfId="1" xr:uid="{00000000-0005-0000-0000-000004000000}"/>
    <cellStyle name="Normal 2 6" xfId="3" xr:uid="{00000000-0005-0000-0000-000005000000}"/>
    <cellStyle name="Normal 3" xfId="4" xr:uid="{00000000-0005-0000-0000-000006000000}"/>
    <cellStyle name="Normal 3 2" xfId="2" xr:uid="{00000000-0005-0000-0000-000007000000}"/>
    <cellStyle name="Normal 4" xfId="8" xr:uid="{00000000-0005-0000-0000-000008000000}"/>
    <cellStyle name="Normal 5" xfId="9" xr:uid="{00000000-0005-0000-0000-000009000000}"/>
    <cellStyle name="Pourcentage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1:L61"/>
  <sheetViews>
    <sheetView tabSelected="1" view="pageBreakPreview" topLeftCell="A49" zoomScaleSheetLayoutView="100" workbookViewId="0">
      <selection activeCell="B55" sqref="B55"/>
    </sheetView>
  </sheetViews>
  <sheetFormatPr baseColWidth="10" defaultColWidth="10.7109375" defaultRowHeight="15" x14ac:dyDescent="0.25"/>
  <cols>
    <col min="1" max="1" width="11.28515625" customWidth="1"/>
    <col min="2" max="2" width="55.5703125" bestFit="1" customWidth="1"/>
    <col min="3" max="3" width="7.42578125" customWidth="1"/>
    <col min="4" max="4" width="15.42578125" customWidth="1"/>
    <col min="5" max="5" width="15.28515625" customWidth="1"/>
    <col min="6" max="6" width="13.85546875" customWidth="1"/>
  </cols>
  <sheetData>
    <row r="1" spans="1:6" ht="83.25" customHeight="1" thickBot="1" x14ac:dyDescent="0.3">
      <c r="A1" s="42" t="s">
        <v>47</v>
      </c>
      <c r="B1" s="43"/>
      <c r="C1" s="1"/>
      <c r="D1" s="42" t="s">
        <v>12</v>
      </c>
      <c r="E1" s="44"/>
      <c r="F1" s="43"/>
    </row>
    <row r="2" spans="1:6" ht="15.75" thickBot="1" x14ac:dyDescent="0.3">
      <c r="A2" s="2"/>
      <c r="C2" s="1"/>
      <c r="D2" s="2"/>
    </row>
    <row r="3" spans="1:6" ht="14.45" customHeight="1" x14ac:dyDescent="0.25">
      <c r="A3" s="20" t="s">
        <v>5</v>
      </c>
      <c r="B3" s="4" t="s">
        <v>0</v>
      </c>
      <c r="C3" s="45" t="s">
        <v>6</v>
      </c>
      <c r="D3" s="47" t="s">
        <v>7</v>
      </c>
      <c r="E3" s="49" t="s">
        <v>8</v>
      </c>
      <c r="F3" s="51" t="s">
        <v>9</v>
      </c>
    </row>
    <row r="4" spans="1:6" ht="15.75" thickBot="1" x14ac:dyDescent="0.3">
      <c r="A4" s="21" t="s">
        <v>11</v>
      </c>
      <c r="B4" s="5"/>
      <c r="C4" s="46"/>
      <c r="D4" s="48"/>
      <c r="E4" s="50"/>
      <c r="F4" s="52"/>
    </row>
    <row r="5" spans="1:6" ht="15" customHeight="1" x14ac:dyDescent="0.25">
      <c r="A5" s="22"/>
      <c r="B5" s="6"/>
      <c r="C5" s="7"/>
      <c r="D5" s="8"/>
      <c r="E5" s="9"/>
      <c r="F5" s="10"/>
    </row>
    <row r="6" spans="1:6" ht="15" customHeight="1" x14ac:dyDescent="0.25">
      <c r="A6" s="26"/>
      <c r="B6" s="11" t="s">
        <v>13</v>
      </c>
      <c r="C6" s="12"/>
      <c r="D6" s="13"/>
      <c r="E6" s="14"/>
      <c r="F6" s="15"/>
    </row>
    <row r="7" spans="1:6" ht="15" customHeight="1" x14ac:dyDescent="0.25">
      <c r="A7" s="16" t="s">
        <v>48</v>
      </c>
      <c r="B7" s="17" t="s">
        <v>14</v>
      </c>
      <c r="C7" s="1" t="s">
        <v>3</v>
      </c>
      <c r="D7" s="24">
        <v>9</v>
      </c>
      <c r="E7" s="19"/>
      <c r="F7" s="15">
        <f t="shared" ref="F7:F10" si="0">D7*E7</f>
        <v>0</v>
      </c>
    </row>
    <row r="8" spans="1:6" ht="15" customHeight="1" x14ac:dyDescent="0.25">
      <c r="A8" s="16" t="s">
        <v>49</v>
      </c>
      <c r="B8" s="17" t="s">
        <v>63</v>
      </c>
      <c r="C8" s="1" t="s">
        <v>3</v>
      </c>
      <c r="D8" s="24">
        <v>8</v>
      </c>
      <c r="E8" s="19"/>
      <c r="F8" s="15">
        <f t="shared" si="0"/>
        <v>0</v>
      </c>
    </row>
    <row r="9" spans="1:6" ht="15" customHeight="1" x14ac:dyDescent="0.25">
      <c r="A9" s="16"/>
      <c r="B9" s="25" t="s">
        <v>38</v>
      </c>
      <c r="C9" s="1"/>
      <c r="D9" s="24"/>
      <c r="E9" s="19"/>
      <c r="F9" s="15"/>
    </row>
    <row r="10" spans="1:6" ht="15" customHeight="1" x14ac:dyDescent="0.25">
      <c r="A10" s="16" t="s">
        <v>50</v>
      </c>
      <c r="B10" s="17" t="s">
        <v>36</v>
      </c>
      <c r="C10" s="1" t="s">
        <v>3</v>
      </c>
      <c r="D10" s="24">
        <v>4</v>
      </c>
      <c r="E10" s="19"/>
      <c r="F10" s="15">
        <f t="shared" si="0"/>
        <v>0</v>
      </c>
    </row>
    <row r="11" spans="1:6" ht="15" customHeight="1" x14ac:dyDescent="0.25">
      <c r="A11" s="16"/>
      <c r="B11" s="25" t="s">
        <v>37</v>
      </c>
      <c r="C11" s="1"/>
      <c r="D11" s="24"/>
      <c r="E11" s="19"/>
      <c r="F11" s="15"/>
    </row>
    <row r="12" spans="1:6" ht="15" customHeight="1" x14ac:dyDescent="0.25">
      <c r="A12" s="16" t="s">
        <v>51</v>
      </c>
      <c r="B12" s="17" t="s">
        <v>62</v>
      </c>
      <c r="C12" s="1" t="s">
        <v>3</v>
      </c>
      <c r="D12" s="24">
        <v>1</v>
      </c>
      <c r="E12" s="19"/>
      <c r="F12" s="15">
        <f t="shared" ref="F12" si="1">D12*E12</f>
        <v>0</v>
      </c>
    </row>
    <row r="13" spans="1:6" ht="15" customHeight="1" x14ac:dyDescent="0.25">
      <c r="A13" s="16"/>
      <c r="B13" s="25" t="s">
        <v>45</v>
      </c>
      <c r="C13" s="1"/>
      <c r="D13" s="24"/>
      <c r="E13" s="19"/>
      <c r="F13" s="15"/>
    </row>
    <row r="14" spans="1:6" ht="15" customHeight="1" x14ac:dyDescent="0.25">
      <c r="A14" s="16"/>
      <c r="B14" s="11" t="s">
        <v>15</v>
      </c>
      <c r="C14" s="1"/>
      <c r="D14" s="24"/>
      <c r="E14" s="19"/>
      <c r="F14" s="15"/>
    </row>
    <row r="15" spans="1:6" ht="15" customHeight="1" x14ac:dyDescent="0.25">
      <c r="A15" s="16" t="s">
        <v>52</v>
      </c>
      <c r="B15" s="17" t="s">
        <v>16</v>
      </c>
      <c r="C15" s="1" t="s">
        <v>3</v>
      </c>
      <c r="D15" s="24">
        <v>30</v>
      </c>
      <c r="E15" s="19"/>
      <c r="F15" s="15">
        <f>D15*E15</f>
        <v>0</v>
      </c>
    </row>
    <row r="16" spans="1:6" ht="15" customHeight="1" x14ac:dyDescent="0.25">
      <c r="A16" s="16"/>
      <c r="B16" s="17" t="s">
        <v>33</v>
      </c>
      <c r="C16" s="1"/>
      <c r="D16" s="24"/>
      <c r="E16" s="19"/>
      <c r="F16" s="15"/>
    </row>
    <row r="17" spans="1:6" ht="15" customHeight="1" x14ac:dyDescent="0.25">
      <c r="A17" s="16" t="s">
        <v>53</v>
      </c>
      <c r="B17" s="17" t="s">
        <v>17</v>
      </c>
      <c r="C17" s="1" t="s">
        <v>3</v>
      </c>
      <c r="D17" s="24">
        <v>1</v>
      </c>
      <c r="E17" s="19"/>
      <c r="F17" s="15">
        <f>D17*E17</f>
        <v>0</v>
      </c>
    </row>
    <row r="18" spans="1:6" ht="15" customHeight="1" x14ac:dyDescent="0.25">
      <c r="A18" s="16"/>
      <c r="B18" s="17" t="s">
        <v>34</v>
      </c>
      <c r="C18" s="1"/>
      <c r="D18" s="24"/>
      <c r="E18" s="19"/>
      <c r="F18" s="15"/>
    </row>
    <row r="19" spans="1:6" ht="15" customHeight="1" x14ac:dyDescent="0.25">
      <c r="A19" s="16"/>
      <c r="B19" s="17" t="s">
        <v>35</v>
      </c>
      <c r="C19" s="1"/>
      <c r="D19" s="24"/>
      <c r="E19" s="19"/>
      <c r="F19" s="15"/>
    </row>
    <row r="20" spans="1:6" ht="15" customHeight="1" x14ac:dyDescent="0.25">
      <c r="A20" s="27"/>
      <c r="B20" s="26"/>
      <c r="C20" s="12"/>
      <c r="D20" s="24"/>
      <c r="E20" s="19"/>
      <c r="F20" s="15"/>
    </row>
    <row r="21" spans="1:6" ht="15" customHeight="1" x14ac:dyDescent="0.25">
      <c r="A21" s="27"/>
      <c r="B21" s="11" t="s">
        <v>18</v>
      </c>
      <c r="C21" s="12"/>
      <c r="D21" s="24"/>
      <c r="E21" s="19"/>
      <c r="F21" s="15"/>
    </row>
    <row r="22" spans="1:6" ht="15" customHeight="1" x14ac:dyDescent="0.25">
      <c r="A22" s="16" t="s">
        <v>54</v>
      </c>
      <c r="B22" s="17" t="s">
        <v>19</v>
      </c>
      <c r="C22" s="1" t="s">
        <v>3</v>
      </c>
      <c r="D22" s="24">
        <v>1</v>
      </c>
      <c r="E22" s="19"/>
      <c r="F22" s="15">
        <f>D22*E22</f>
        <v>0</v>
      </c>
    </row>
    <row r="23" spans="1:6" ht="15" customHeight="1" x14ac:dyDescent="0.25">
      <c r="A23" s="16"/>
      <c r="B23" s="25" t="s">
        <v>32</v>
      </c>
      <c r="C23" s="1"/>
      <c r="D23" s="24"/>
      <c r="E23" s="19"/>
      <c r="F23" s="15"/>
    </row>
    <row r="24" spans="1:6" ht="16.5" customHeight="1" x14ac:dyDescent="0.25">
      <c r="A24" s="16" t="s">
        <v>55</v>
      </c>
      <c r="B24" s="17" t="s">
        <v>20</v>
      </c>
      <c r="C24" s="1" t="s">
        <v>3</v>
      </c>
      <c r="D24" s="24">
        <v>1</v>
      </c>
      <c r="E24" s="19"/>
      <c r="F24" s="15">
        <f>D24*E24</f>
        <v>0</v>
      </c>
    </row>
    <row r="25" spans="1:6" ht="16.5" customHeight="1" x14ac:dyDescent="0.25">
      <c r="A25" s="16"/>
      <c r="B25" s="25" t="s">
        <v>32</v>
      </c>
      <c r="C25" s="1"/>
      <c r="D25" s="24"/>
      <c r="E25" s="19"/>
      <c r="F25" s="15"/>
    </row>
    <row r="26" spans="1:6" ht="16.5" customHeight="1" x14ac:dyDescent="0.25">
      <c r="A26" s="16"/>
      <c r="B26" s="17"/>
      <c r="C26" s="1"/>
      <c r="D26" s="24"/>
      <c r="E26" s="19"/>
      <c r="F26" s="15"/>
    </row>
    <row r="27" spans="1:6" ht="15" customHeight="1" x14ac:dyDescent="0.25">
      <c r="A27" s="27"/>
      <c r="B27" s="11" t="s">
        <v>21</v>
      </c>
      <c r="C27" s="12"/>
      <c r="D27" s="24"/>
      <c r="E27" s="19"/>
      <c r="F27" s="15"/>
    </row>
    <row r="28" spans="1:6" ht="15" customHeight="1" x14ac:dyDescent="0.25">
      <c r="A28" s="16" t="s">
        <v>56</v>
      </c>
      <c r="B28" s="17" t="s">
        <v>39</v>
      </c>
      <c r="C28" s="1" t="s">
        <v>4</v>
      </c>
      <c r="D28" s="24">
        <v>1</v>
      </c>
      <c r="E28" s="19"/>
      <c r="F28" s="15">
        <f>D28*E28</f>
        <v>0</v>
      </c>
    </row>
    <row r="29" spans="1:6" ht="15" customHeight="1" x14ac:dyDescent="0.25">
      <c r="A29" s="16"/>
      <c r="B29" s="25" t="s">
        <v>40</v>
      </c>
      <c r="C29" s="1"/>
      <c r="D29" s="24"/>
      <c r="E29" s="19"/>
      <c r="F29" s="15"/>
    </row>
    <row r="30" spans="1:6" ht="15" customHeight="1" x14ac:dyDescent="0.25">
      <c r="A30" s="16"/>
      <c r="B30" s="25" t="s">
        <v>41</v>
      </c>
      <c r="C30" s="1"/>
      <c r="D30" s="24"/>
      <c r="E30" s="19"/>
      <c r="F30" s="15"/>
    </row>
    <row r="31" spans="1:6" ht="15" customHeight="1" x14ac:dyDescent="0.25">
      <c r="A31" s="16"/>
      <c r="B31" s="17"/>
      <c r="C31" s="1"/>
      <c r="D31" s="24"/>
      <c r="E31" s="19"/>
      <c r="F31" s="15"/>
    </row>
    <row r="32" spans="1:6" ht="15" customHeight="1" x14ac:dyDescent="0.25">
      <c r="A32" s="27"/>
      <c r="B32" s="11" t="s">
        <v>22</v>
      </c>
      <c r="C32" s="12"/>
      <c r="D32" s="24"/>
      <c r="E32" s="19"/>
      <c r="F32" s="15"/>
    </row>
    <row r="33" spans="1:6" ht="15" customHeight="1" x14ac:dyDescent="0.25">
      <c r="A33" s="16" t="s">
        <v>57</v>
      </c>
      <c r="B33" s="17" t="s">
        <v>46</v>
      </c>
      <c r="C33" s="1" t="s">
        <v>4</v>
      </c>
      <c r="D33" s="24">
        <v>1</v>
      </c>
      <c r="E33" s="19"/>
      <c r="F33" s="15">
        <f>D33*E33</f>
        <v>0</v>
      </c>
    </row>
    <row r="34" spans="1:6" ht="15.75" customHeight="1" x14ac:dyDescent="0.25">
      <c r="A34" s="27"/>
      <c r="B34" s="28"/>
      <c r="C34" s="12"/>
      <c r="D34" s="24"/>
      <c r="E34" s="19"/>
      <c r="F34" s="15"/>
    </row>
    <row r="35" spans="1:6" ht="15.75" customHeight="1" x14ac:dyDescent="0.25">
      <c r="A35" s="28"/>
      <c r="B35" s="11" t="s">
        <v>23</v>
      </c>
      <c r="C35" s="12"/>
      <c r="D35" s="24"/>
      <c r="E35" s="19"/>
      <c r="F35" s="15"/>
    </row>
    <row r="36" spans="1:6" ht="15.75" customHeight="1" x14ac:dyDescent="0.25">
      <c r="A36" s="16" t="s">
        <v>58</v>
      </c>
      <c r="B36" s="17" t="s">
        <v>24</v>
      </c>
      <c r="C36" s="1" t="s">
        <v>3</v>
      </c>
      <c r="D36" s="24">
        <f>SUM(D7:D24)</f>
        <v>55</v>
      </c>
      <c r="E36" s="19"/>
      <c r="F36" s="15">
        <f>D36*E36</f>
        <v>0</v>
      </c>
    </row>
    <row r="37" spans="1:6" ht="15.75" customHeight="1" x14ac:dyDescent="0.25">
      <c r="A37" s="16"/>
      <c r="B37" s="25" t="s">
        <v>25</v>
      </c>
      <c r="C37" s="1"/>
      <c r="D37" s="24"/>
      <c r="E37" s="19"/>
      <c r="F37" s="15"/>
    </row>
    <row r="38" spans="1:6" ht="15.75" customHeight="1" x14ac:dyDescent="0.25">
      <c r="A38" s="16"/>
      <c r="B38" s="25"/>
      <c r="C38" s="1"/>
      <c r="D38" s="24"/>
      <c r="E38" s="19"/>
      <c r="F38" s="15"/>
    </row>
    <row r="39" spans="1:6" ht="15.75" customHeight="1" x14ac:dyDescent="0.25">
      <c r="A39" s="28"/>
      <c r="B39" s="11" t="s">
        <v>29</v>
      </c>
      <c r="C39" s="12"/>
      <c r="D39" s="24"/>
      <c r="E39" s="19"/>
      <c r="F39" s="15"/>
    </row>
    <row r="40" spans="1:6" ht="15.75" customHeight="1" x14ac:dyDescent="0.25">
      <c r="A40" s="16" t="s">
        <v>59</v>
      </c>
      <c r="B40" s="17" t="s">
        <v>30</v>
      </c>
      <c r="C40" s="1" t="s">
        <v>3</v>
      </c>
      <c r="D40" s="24">
        <v>3</v>
      </c>
      <c r="E40" s="19"/>
      <c r="F40" s="15">
        <f>D40*E40</f>
        <v>0</v>
      </c>
    </row>
    <row r="41" spans="1:6" ht="15.75" customHeight="1" x14ac:dyDescent="0.25">
      <c r="A41" s="16"/>
      <c r="B41" s="25" t="s">
        <v>31</v>
      </c>
      <c r="C41" s="1"/>
      <c r="D41" s="24"/>
      <c r="E41" s="19"/>
      <c r="F41" s="15"/>
    </row>
    <row r="42" spans="1:6" ht="15.75" customHeight="1" x14ac:dyDescent="0.25">
      <c r="A42" s="16"/>
      <c r="B42" s="25"/>
      <c r="C42" s="1"/>
      <c r="D42" s="24"/>
      <c r="E42" s="19"/>
      <c r="F42" s="15"/>
    </row>
    <row r="43" spans="1:6" ht="15.75" customHeight="1" x14ac:dyDescent="0.25">
      <c r="A43" s="16"/>
      <c r="B43" s="11" t="s">
        <v>42</v>
      </c>
      <c r="C43" s="1"/>
      <c r="D43" s="24"/>
      <c r="E43" s="19"/>
      <c r="F43" s="15"/>
    </row>
    <row r="44" spans="1:6" ht="15.75" customHeight="1" x14ac:dyDescent="0.25">
      <c r="A44" s="16" t="s">
        <v>60</v>
      </c>
      <c r="B44" s="17" t="s">
        <v>43</v>
      </c>
      <c r="C44" s="1" t="s">
        <v>2</v>
      </c>
      <c r="D44" s="24">
        <v>12.03</v>
      </c>
      <c r="E44" s="19"/>
      <c r="F44" s="15">
        <f>D44*E44</f>
        <v>0</v>
      </c>
    </row>
    <row r="45" spans="1:6" ht="15.75" customHeight="1" x14ac:dyDescent="0.25">
      <c r="A45" s="16"/>
      <c r="B45" s="25" t="s">
        <v>44</v>
      </c>
      <c r="C45" s="1"/>
      <c r="D45" s="24"/>
      <c r="E45" s="19"/>
      <c r="F45" s="15"/>
    </row>
    <row r="46" spans="1:6" ht="15.75" customHeight="1" x14ac:dyDescent="0.25">
      <c r="A46" s="16"/>
      <c r="B46" s="17"/>
      <c r="C46" s="1"/>
      <c r="D46" s="24"/>
      <c r="E46" s="19"/>
      <c r="F46" s="15"/>
    </row>
    <row r="47" spans="1:6" ht="15.75" customHeight="1" x14ac:dyDescent="0.25">
      <c r="A47" s="16"/>
      <c r="B47" s="11" t="s">
        <v>26</v>
      </c>
      <c r="C47" s="1"/>
      <c r="D47" s="24"/>
      <c r="E47" s="19"/>
      <c r="F47" s="15"/>
    </row>
    <row r="48" spans="1:6" ht="15.75" customHeight="1" x14ac:dyDescent="0.25">
      <c r="A48" s="16" t="s">
        <v>61</v>
      </c>
      <c r="B48" s="17" t="s">
        <v>27</v>
      </c>
      <c r="C48" s="1" t="s">
        <v>1</v>
      </c>
      <c r="D48" s="24">
        <v>1</v>
      </c>
      <c r="E48" s="19"/>
      <c r="F48" s="15">
        <f>D48*E48</f>
        <v>0</v>
      </c>
    </row>
    <row r="49" spans="1:12" ht="15.75" customHeight="1" x14ac:dyDescent="0.25">
      <c r="A49" s="16"/>
      <c r="B49" s="25" t="s">
        <v>28</v>
      </c>
      <c r="C49" s="1"/>
      <c r="D49" s="23"/>
      <c r="E49" s="14"/>
      <c r="F49" s="18"/>
    </row>
    <row r="50" spans="1:12" ht="15.75" customHeight="1" thickBot="1" x14ac:dyDescent="0.3">
      <c r="A50" s="16"/>
      <c r="B50" s="25"/>
      <c r="C50" s="1"/>
      <c r="D50" s="23"/>
      <c r="E50" s="14"/>
      <c r="F50" s="18"/>
    </row>
    <row r="51" spans="1:12" ht="15.75" customHeight="1" thickBot="1" x14ac:dyDescent="0.3">
      <c r="A51" s="53" t="s">
        <v>67</v>
      </c>
      <c r="B51" s="54"/>
      <c r="C51" s="54"/>
      <c r="D51" s="54"/>
      <c r="E51" s="55"/>
      <c r="F51" s="38">
        <f>SUM(F7:F49)</f>
        <v>0</v>
      </c>
      <c r="G51" s="34"/>
      <c r="H51" s="35"/>
      <c r="I51" s="35"/>
      <c r="J51" s="34"/>
      <c r="K51" s="34"/>
      <c r="L51" s="34"/>
    </row>
    <row r="52" spans="1:12" ht="15.75" customHeight="1" thickBot="1" x14ac:dyDescent="0.3">
      <c r="A52" s="56"/>
      <c r="B52" s="57"/>
      <c r="C52" s="57"/>
      <c r="D52" s="57"/>
      <c r="E52" s="57"/>
      <c r="F52" s="58"/>
      <c r="G52" s="34"/>
      <c r="H52" s="35"/>
      <c r="I52" s="35"/>
      <c r="J52" s="34"/>
      <c r="K52" s="34"/>
      <c r="L52" s="34"/>
    </row>
    <row r="53" spans="1:12" ht="15.75" customHeight="1" x14ac:dyDescent="0.25">
      <c r="A53" s="16"/>
      <c r="B53" s="25"/>
      <c r="C53" s="1"/>
      <c r="D53" s="23"/>
      <c r="E53" s="14"/>
      <c r="F53" s="18"/>
    </row>
    <row r="54" spans="1:12" ht="20.100000000000001" customHeight="1" x14ac:dyDescent="0.35">
      <c r="A54" s="28"/>
      <c r="B54" s="29" t="s">
        <v>10</v>
      </c>
      <c r="C54" s="12"/>
      <c r="D54" s="24"/>
      <c r="F54" s="18"/>
      <c r="H54" s="32"/>
      <c r="I54" s="32"/>
    </row>
    <row r="55" spans="1:12" ht="15.75" customHeight="1" x14ac:dyDescent="0.25">
      <c r="A55" s="27"/>
      <c r="B55" s="11" t="s">
        <v>26</v>
      </c>
      <c r="C55" s="12"/>
      <c r="D55" s="24"/>
      <c r="F55" s="15"/>
      <c r="H55" s="32"/>
      <c r="I55" s="32"/>
    </row>
    <row r="56" spans="1:12" ht="15.75" customHeight="1" x14ac:dyDescent="0.25">
      <c r="A56" s="16" t="s">
        <v>64</v>
      </c>
      <c r="B56" s="17" t="s">
        <v>27</v>
      </c>
      <c r="C56" s="16" t="s">
        <v>1</v>
      </c>
      <c r="D56" s="24">
        <v>1</v>
      </c>
      <c r="E56" s="19"/>
      <c r="F56" s="15">
        <f>D56*E56</f>
        <v>0</v>
      </c>
      <c r="H56" s="32"/>
      <c r="I56" s="32"/>
    </row>
    <row r="57" spans="1:12" ht="15.75" customHeight="1" x14ac:dyDescent="0.25">
      <c r="A57" s="16"/>
      <c r="B57" s="25" t="s">
        <v>65</v>
      </c>
      <c r="C57" s="16"/>
      <c r="D57" s="24"/>
      <c r="E57" s="19"/>
      <c r="F57" s="15"/>
      <c r="H57" s="32"/>
      <c r="I57" s="32"/>
    </row>
    <row r="58" spans="1:12" ht="15.75" customHeight="1" thickBot="1" x14ac:dyDescent="0.3">
      <c r="A58" s="16"/>
      <c r="B58" s="36"/>
      <c r="C58" s="30"/>
      <c r="D58" s="33"/>
      <c r="E58" s="31"/>
      <c r="F58" s="15"/>
      <c r="H58" s="32"/>
      <c r="I58" s="32"/>
    </row>
    <row r="59" spans="1:12" ht="15.75" customHeight="1" thickBot="1" x14ac:dyDescent="0.3">
      <c r="A59" s="39" t="s">
        <v>66</v>
      </c>
      <c r="B59" s="40"/>
      <c r="C59" s="41"/>
      <c r="D59" s="41"/>
      <c r="E59" s="41"/>
      <c r="F59" s="37">
        <f>F56</f>
        <v>0</v>
      </c>
      <c r="H59" s="32"/>
      <c r="I59" s="32"/>
    </row>
    <row r="60" spans="1:12" ht="15.75" customHeight="1" thickBot="1" x14ac:dyDescent="0.3">
      <c r="A60" s="59"/>
      <c r="B60" s="60"/>
      <c r="C60" s="60"/>
      <c r="D60" s="60"/>
      <c r="E60" s="60"/>
      <c r="F60" s="61"/>
      <c r="H60" s="32"/>
      <c r="I60" s="32"/>
    </row>
    <row r="61" spans="1:12" ht="15.75" customHeight="1" thickBot="1" x14ac:dyDescent="0.3">
      <c r="A61" s="39" t="s">
        <v>68</v>
      </c>
      <c r="B61" s="40"/>
      <c r="C61" s="41"/>
      <c r="D61" s="41"/>
      <c r="E61" s="41"/>
      <c r="F61" s="37">
        <f>F51+F59</f>
        <v>0</v>
      </c>
      <c r="G61" s="3"/>
      <c r="H61" s="32"/>
      <c r="I61" s="32"/>
    </row>
  </sheetData>
  <mergeCells count="11">
    <mergeCell ref="A61:E61"/>
    <mergeCell ref="A1:B1"/>
    <mergeCell ref="D1:F1"/>
    <mergeCell ref="C3:C4"/>
    <mergeCell ref="D3:D4"/>
    <mergeCell ref="E3:E4"/>
    <mergeCell ref="F3:F4"/>
    <mergeCell ref="A51:E51"/>
    <mergeCell ref="A52:F52"/>
    <mergeCell ref="A59:E59"/>
    <mergeCell ref="A60:F6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D1AA2F-BD3F-44D8-AD7B-E0B022408616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2F32C5D3-F6AE-4F9F-91CC-F6B3156D4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685c25-8f81-4bff-ae4e-2e3cf37576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C682CF-8FEE-413E-999C-CAA8346BE6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16-MenB</vt:lpstr>
      <vt:lpstr>'Lot 16-MenB'!Zone_d_impression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Melina FOTOFILI</cp:lastModifiedBy>
  <cp:lastPrinted>2025-11-07T21:47:06Z</cp:lastPrinted>
  <dcterms:created xsi:type="dcterms:W3CDTF">2023-06-22T09:39:46Z</dcterms:created>
  <dcterms:modified xsi:type="dcterms:W3CDTF">2025-12-22T21:51:03Z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